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7875" activeTab="1"/>
  </bookViews>
  <sheets>
    <sheet name="CA spitale 2014" sheetId="1" r:id="rId1"/>
    <sheet name="CB spitale 2014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'CA spitale 2014'!$A$1:$B$37</definedName>
    <definedName name="_xlnm.Print_Area" localSheetId="1">'CB spitale 2014'!$A$1:$B$29</definedName>
  </definedNames>
  <calcPr fullCalcOnLoad="1"/>
</workbook>
</file>

<file path=xl/sharedStrings.xml><?xml version="1.0" encoding="utf-8"?>
<sst xmlns="http://schemas.openxmlformats.org/spreadsheetml/2006/main" count="46" uniqueCount="31">
  <si>
    <t>CASA DE ASIGURARI DE SANATATE PRAHOVA</t>
  </si>
  <si>
    <t>PNS 2014</t>
  </si>
  <si>
    <t>Denumire indicator</t>
  </si>
  <si>
    <t>Medicamente pentru boli cronice cu risc crescut utilizate in programele nationale cu scop curativ</t>
  </si>
  <si>
    <t>Programul national de transplant de organe, tesuturi si celule de origine umana</t>
  </si>
  <si>
    <t>Programul national de tratament al hemofiliei si talasemiei, din care:</t>
  </si>
  <si>
    <t>Hemofilie tratament "on demand"</t>
  </si>
  <si>
    <t>Hemofilie cu interventie chirurgicala majora ortopedica</t>
  </si>
  <si>
    <t>Hemofilie cu interventie chirurgicala altele decat cele ortopedice majore</t>
  </si>
  <si>
    <t>Hemofilie profilaxie</t>
  </si>
  <si>
    <t>Hemofilie cu inhibitori</t>
  </si>
  <si>
    <t>Talasemie</t>
  </si>
  <si>
    <t>Programul national de boli endocrine</t>
  </si>
  <si>
    <t>osteoporoza</t>
  </si>
  <si>
    <t>Gusa prin tiromegalie datorata proliferarii maligne</t>
  </si>
  <si>
    <t>Gusa prin tiromegalie datorata carentei de iod</t>
  </si>
  <si>
    <t>Materiale sanitare specifice utilizate in programele nationale cu scop curativ</t>
  </si>
  <si>
    <t>Programul national de ortopedie</t>
  </si>
  <si>
    <t>Programul national de boli cardiovasculare, din care:</t>
  </si>
  <si>
    <t xml:space="preserve">Proceduri de dilatare percutana </t>
  </si>
  <si>
    <t xml:space="preserve">Implantare de stimulatoare cardiace </t>
  </si>
  <si>
    <t>Programul national de supleere a functiei renale la bolnavii cu insuficienta renala cronica</t>
  </si>
  <si>
    <t>Credite de angajament an 2014</t>
  </si>
  <si>
    <t>Subprogramul de tratament al bolnavilor cu afectiuni oncologice</t>
  </si>
  <si>
    <t>Programul national  de diabet zaharat - medicamente</t>
  </si>
  <si>
    <t>CREDITE DE ANGAJAMENT AN 2014 - UNITATI SANITARE CU PATURI</t>
  </si>
  <si>
    <t>Programul national de diagnostic si tratament pentru boli rare</t>
  </si>
  <si>
    <t>CREDITE BUGETARE AN 2014 - UNITATI SANITARE CU PATURI</t>
  </si>
  <si>
    <t>Credite bugetare an 2014</t>
  </si>
  <si>
    <t>Programul national de tratament al hemofiliei si talasemiei</t>
  </si>
  <si>
    <t>Programul national de boli cardiovasculare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</si>
</sst>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\ "/>
    <numFmt numFmtId="165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18" fillId="0" borderId="0" xfId="62" applyNumberFormat="1" applyFont="1" applyFill="1" applyBorder="1" applyAlignment="1" applyProtection="1">
      <alignment horizontal="left" vertical="center" wrapText="1"/>
      <protection/>
    </xf>
    <xf numFmtId="4" fontId="19" fillId="0" borderId="0" xfId="60" applyNumberFormat="1" applyFont="1" applyFill="1" applyBorder="1">
      <alignment/>
      <protection/>
    </xf>
    <xf numFmtId="4" fontId="18" fillId="0" borderId="0" xfId="60" applyNumberFormat="1" applyFont="1" applyFill="1" applyBorder="1" applyAlignment="1">
      <alignment wrapText="1"/>
      <protection/>
    </xf>
    <xf numFmtId="4" fontId="19" fillId="0" borderId="0" xfId="60" applyNumberFormat="1" applyFont="1" applyFill="1" applyBorder="1" applyAlignment="1">
      <alignment horizontal="right" wrapText="1"/>
      <protection/>
    </xf>
    <xf numFmtId="4" fontId="20" fillId="0" borderId="10" xfId="60" applyNumberFormat="1" applyFont="1" applyFill="1" applyBorder="1" applyAlignment="1" applyProtection="1">
      <alignment horizontal="center" vertical="center" wrapText="1"/>
      <protection/>
    </xf>
    <xf numFmtId="4" fontId="22" fillId="0" borderId="0" xfId="60" applyNumberFormat="1" applyFont="1" applyFill="1" applyBorder="1" applyAlignment="1">
      <alignment horizontal="center" vertical="center" wrapText="1"/>
      <protection/>
    </xf>
    <xf numFmtId="4" fontId="23" fillId="0" borderId="10" xfId="60" applyNumberFormat="1" applyFont="1" applyFill="1" applyBorder="1" applyAlignment="1">
      <alignment horizontal="left" vertical="center" wrapText="1"/>
      <protection/>
    </xf>
    <xf numFmtId="4" fontId="23" fillId="0" borderId="10" xfId="60" applyNumberFormat="1" applyFont="1" applyFill="1" applyBorder="1" applyAlignment="1" applyProtection="1">
      <alignment horizontal="right" vertical="center" wrapText="1"/>
      <protection/>
    </xf>
    <xf numFmtId="4" fontId="25" fillId="0" borderId="0" xfId="60" applyNumberFormat="1" applyFont="1" applyFill="1" applyBorder="1" applyAlignment="1">
      <alignment horizontal="left" vertical="center" wrapText="1"/>
      <protection/>
    </xf>
    <xf numFmtId="4" fontId="0" fillId="0" borderId="0" xfId="60" applyNumberFormat="1" applyFont="1" applyFill="1" applyBorder="1" applyAlignment="1">
      <alignment horizontal="right" vertical="center" wrapText="1"/>
      <protection/>
    </xf>
    <xf numFmtId="4" fontId="0" fillId="0" borderId="10" xfId="60" applyNumberFormat="1" applyFont="1" applyFill="1" applyBorder="1" applyAlignment="1">
      <alignment horizontal="right" vertical="center" wrapText="1"/>
      <protection/>
    </xf>
    <xf numFmtId="4" fontId="25" fillId="0" borderId="10" xfId="60" applyNumberFormat="1" applyFont="1" applyFill="1" applyBorder="1" applyAlignment="1" applyProtection="1">
      <alignment horizontal="right" vertical="center" wrapText="1"/>
      <protection/>
    </xf>
    <xf numFmtId="4" fontId="23" fillId="0" borderId="10" xfId="60" applyNumberFormat="1" applyFont="1" applyFill="1" applyBorder="1" applyAlignment="1">
      <alignment horizontal="right" vertical="center" wrapText="1"/>
      <protection/>
    </xf>
    <xf numFmtId="4" fontId="25" fillId="0" borderId="0" xfId="60" applyNumberFormat="1" applyFont="1" applyFill="1" applyBorder="1">
      <alignment/>
      <protection/>
    </xf>
    <xf numFmtId="4" fontId="0" fillId="0" borderId="0" xfId="60" applyNumberFormat="1" applyFont="1" applyFill="1" applyBorder="1">
      <alignment/>
      <protection/>
    </xf>
    <xf numFmtId="3" fontId="22" fillId="0" borderId="0" xfId="64" applyNumberFormat="1" applyFont="1" applyFill="1" applyBorder="1" applyAlignment="1">
      <alignment horizontal="left" vertical="center" wrapText="1"/>
      <protection/>
    </xf>
    <xf numFmtId="3" fontId="22" fillId="0" borderId="0" xfId="64" applyNumberFormat="1" applyFont="1" applyFill="1" applyBorder="1" applyAlignment="1">
      <alignment horizontal="right" vertical="center" wrapText="1"/>
      <protection/>
    </xf>
    <xf numFmtId="4" fontId="27" fillId="0" borderId="0" xfId="60" applyNumberFormat="1" applyFont="1" applyFill="1" applyBorder="1">
      <alignment/>
      <protection/>
    </xf>
    <xf numFmtId="4" fontId="25" fillId="0" borderId="0" xfId="60" applyNumberFormat="1" applyFont="1" applyFill="1" applyBorder="1">
      <alignment/>
      <protection/>
    </xf>
    <xf numFmtId="4" fontId="25" fillId="0" borderId="0" xfId="60" applyNumberFormat="1" applyFont="1" applyFill="1" applyBorder="1" applyAlignment="1">
      <alignment horizontal="right" wrapText="1"/>
      <protection/>
    </xf>
    <xf numFmtId="4" fontId="0" fillId="0" borderId="0" xfId="63" applyNumberFormat="1" applyFont="1" applyFill="1" applyBorder="1" applyAlignment="1">
      <alignment horizontal="left" vertical="justify"/>
      <protection/>
    </xf>
    <xf numFmtId="4" fontId="0" fillId="0" borderId="0" xfId="63" applyNumberFormat="1" applyFont="1" applyFill="1" applyBorder="1" applyAlignment="1">
      <alignment/>
      <protection/>
    </xf>
    <xf numFmtId="4" fontId="0" fillId="0" borderId="0" xfId="60" applyNumberFormat="1" applyFont="1" applyFill="1" applyBorder="1" applyAlignment="1">
      <alignment wrapText="1"/>
      <protection/>
    </xf>
    <xf numFmtId="4" fontId="0" fillId="0" borderId="0" xfId="60" applyNumberFormat="1" applyFont="1" applyFill="1" applyBorder="1" applyAlignment="1">
      <alignment horizontal="right" wrapText="1"/>
      <protection/>
    </xf>
    <xf numFmtId="4" fontId="21" fillId="0" borderId="10" xfId="60" applyNumberFormat="1" applyFont="1" applyFill="1" applyBorder="1" applyAlignment="1" applyProtection="1">
      <alignment horizontal="center" vertical="center" wrapText="1"/>
      <protection/>
    </xf>
    <xf numFmtId="164" fontId="26" fillId="0" borderId="10" xfId="60" applyNumberFormat="1" applyFont="1" applyFill="1" applyBorder="1" applyAlignment="1">
      <alignment horizontal="left" vertical="center" wrapText="1"/>
      <protection/>
    </xf>
    <xf numFmtId="164" fontId="26" fillId="0" borderId="10" xfId="61" applyNumberFormat="1" applyFont="1" applyFill="1" applyBorder="1" applyAlignment="1">
      <alignment horizontal="right" vertical="center" wrapText="1"/>
      <protection/>
    </xf>
    <xf numFmtId="4" fontId="23" fillId="0" borderId="0" xfId="60" applyNumberFormat="1" applyFont="1" applyFill="1" applyBorder="1" applyAlignment="1">
      <alignment horizontal="center" wrapText="1"/>
      <protection/>
    </xf>
    <xf numFmtId="164" fontId="0" fillId="0" borderId="10" xfId="60" applyNumberFormat="1" applyFont="1" applyFill="1" applyBorder="1" applyAlignment="1">
      <alignment horizontal="righ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UGET RECTIFICARE OUG 89 VIRARI FINALE" xfId="60"/>
    <cellStyle name="Normal_fila" xfId="61"/>
    <cellStyle name="Normal_LG 216 CALCULE BVC 2001" xfId="62"/>
    <cellStyle name="Normal_ordonanta 158 NAN MF" xfId="63"/>
    <cellStyle name="Normal_programe 2009 pt ordin final" xfId="64"/>
    <cellStyle name="Note" xfId="65"/>
    <cellStyle name="Output" xfId="66"/>
    <cellStyle name="Percent" xfId="67"/>
    <cellStyle name="Percent 2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ni_work2014\FILE%20BUGET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IMESTR. CA 2013"/>
      <sheetName val="CA 2014"/>
      <sheetName val="CB 2014"/>
      <sheetName val="TRIMESTR. CB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9"/>
  <sheetViews>
    <sheetView zoomScale="95" zoomScaleNormal="95" zoomScaleSheetLayoutView="80" zoomScalePageLayoutView="0" workbookViewId="0" topLeftCell="A1">
      <selection activeCell="B27" sqref="B27"/>
    </sheetView>
  </sheetViews>
  <sheetFormatPr defaultColWidth="9.140625" defaultRowHeight="12.75"/>
  <cols>
    <col min="1" max="1" width="74.00390625" style="23" customWidth="1"/>
    <col min="2" max="2" width="16.00390625" style="24" customWidth="1"/>
    <col min="3" max="16384" width="9.140625" style="15" customWidth="1"/>
  </cols>
  <sheetData>
    <row r="1" spans="1:2" s="2" customFormat="1" ht="18.75" customHeight="1">
      <c r="A1" s="1" t="s">
        <v>0</v>
      </c>
      <c r="B1" s="1"/>
    </row>
    <row r="2" spans="1:2" s="2" customFormat="1" ht="14.25" customHeight="1">
      <c r="A2" s="28" t="s">
        <v>25</v>
      </c>
      <c r="B2" s="28"/>
    </row>
    <row r="3" spans="1:2" s="2" customFormat="1" ht="18.75" customHeight="1">
      <c r="A3" s="3" t="s">
        <v>1</v>
      </c>
      <c r="B3" s="4"/>
    </row>
    <row r="4" spans="1:2" s="6" customFormat="1" ht="69" customHeight="1">
      <c r="A4" s="5" t="s">
        <v>2</v>
      </c>
      <c r="B4" s="25" t="s">
        <v>22</v>
      </c>
    </row>
    <row r="5" spans="1:2" s="9" customFormat="1" ht="37.5" customHeight="1">
      <c r="A5" s="7" t="s">
        <v>3</v>
      </c>
      <c r="B5" s="8">
        <f>B6+B7+B10+B17</f>
        <v>17606000</v>
      </c>
    </row>
    <row r="6" spans="1:2" s="10" customFormat="1" ht="30.75" customHeight="1">
      <c r="A6" s="26" t="s">
        <v>23</v>
      </c>
      <c r="B6" s="11">
        <v>16086000</v>
      </c>
    </row>
    <row r="7" spans="1:2" s="10" customFormat="1" ht="27.75" customHeight="1">
      <c r="A7" s="26" t="s">
        <v>24</v>
      </c>
      <c r="B7" s="11">
        <v>61000</v>
      </c>
    </row>
    <row r="8" spans="1:2" s="10" customFormat="1" ht="33.75" customHeight="1">
      <c r="A8" s="26" t="s">
        <v>4</v>
      </c>
      <c r="B8" s="11">
        <v>0</v>
      </c>
    </row>
    <row r="9" spans="1:2" s="10" customFormat="1" ht="29.25" customHeight="1">
      <c r="A9" s="26" t="s">
        <v>26</v>
      </c>
      <c r="B9" s="11">
        <v>0</v>
      </c>
    </row>
    <row r="10" spans="1:2" s="10" customFormat="1" ht="16.5" customHeight="1">
      <c r="A10" s="26" t="s">
        <v>5</v>
      </c>
      <c r="B10" s="11">
        <f>B11+B12+B13+B14+B15+B16</f>
        <v>1416000</v>
      </c>
    </row>
    <row r="11" spans="1:2" s="10" customFormat="1" ht="16.5" customHeight="1">
      <c r="A11" s="26" t="s">
        <v>6</v>
      </c>
      <c r="B11" s="11">
        <v>408000</v>
      </c>
    </row>
    <row r="12" spans="1:2" s="10" customFormat="1" ht="16.5" customHeight="1">
      <c r="A12" s="26" t="s">
        <v>7</v>
      </c>
      <c r="B12" s="11">
        <v>0</v>
      </c>
    </row>
    <row r="13" spans="1:2" s="10" customFormat="1" ht="16.5" customHeight="1">
      <c r="A13" s="26" t="s">
        <v>8</v>
      </c>
      <c r="B13" s="11"/>
    </row>
    <row r="14" spans="1:2" s="10" customFormat="1" ht="16.5" customHeight="1">
      <c r="A14" s="26" t="s">
        <v>9</v>
      </c>
      <c r="B14" s="11">
        <v>0</v>
      </c>
    </row>
    <row r="15" spans="1:2" s="10" customFormat="1" ht="16.5" customHeight="1">
      <c r="A15" s="26" t="s">
        <v>10</v>
      </c>
      <c r="B15" s="11">
        <v>1008000</v>
      </c>
    </row>
    <row r="16" spans="1:2" s="10" customFormat="1" ht="16.5" customHeight="1">
      <c r="A16" s="26" t="s">
        <v>11</v>
      </c>
      <c r="B16" s="11">
        <v>0</v>
      </c>
    </row>
    <row r="17" spans="1:2" s="10" customFormat="1" ht="23.25" customHeight="1">
      <c r="A17" s="26" t="s">
        <v>12</v>
      </c>
      <c r="B17" s="11">
        <f>B18+B19+B20</f>
        <v>43000</v>
      </c>
    </row>
    <row r="18" spans="1:2" s="10" customFormat="1" ht="15.75" customHeight="1">
      <c r="A18" s="27" t="s">
        <v>13</v>
      </c>
      <c r="B18" s="11">
        <v>43000</v>
      </c>
    </row>
    <row r="19" spans="1:2" s="10" customFormat="1" ht="15.75" customHeight="1">
      <c r="A19" s="27" t="s">
        <v>14</v>
      </c>
      <c r="B19" s="11">
        <v>0</v>
      </c>
    </row>
    <row r="20" spans="1:2" s="10" customFormat="1" ht="15.75" customHeight="1">
      <c r="A20" s="27" t="s">
        <v>15</v>
      </c>
      <c r="B20" s="11">
        <v>0</v>
      </c>
    </row>
    <row r="21" spans="1:2" s="14" customFormat="1" ht="40.5" customHeight="1">
      <c r="A21" s="7" t="s">
        <v>16</v>
      </c>
      <c r="B21" s="13">
        <f>B22+B23</f>
        <v>1144000</v>
      </c>
    </row>
    <row r="22" spans="1:2" ht="27" customHeight="1">
      <c r="A22" s="26" t="s">
        <v>17</v>
      </c>
      <c r="B22" s="29">
        <v>693000</v>
      </c>
    </row>
    <row r="23" spans="1:2" ht="24.75" customHeight="1">
      <c r="A23" s="26" t="s">
        <v>18</v>
      </c>
      <c r="B23" s="29">
        <f>B24+B25</f>
        <v>451000</v>
      </c>
    </row>
    <row r="24" spans="1:2" ht="24.75" customHeight="1">
      <c r="A24" s="26" t="s">
        <v>19</v>
      </c>
      <c r="B24" s="29">
        <v>251000</v>
      </c>
    </row>
    <row r="25" spans="1:2" ht="24.75" customHeight="1">
      <c r="A25" s="26" t="s">
        <v>20</v>
      </c>
      <c r="B25" s="29">
        <v>200000</v>
      </c>
    </row>
    <row r="26" spans="1:2" ht="29.25" customHeight="1">
      <c r="A26" s="7" t="s">
        <v>21</v>
      </c>
      <c r="B26" s="12">
        <v>4337000</v>
      </c>
    </row>
    <row r="27" spans="1:2" s="18" customFormat="1" ht="15" customHeight="1">
      <c r="A27" s="16"/>
      <c r="B27" s="17"/>
    </row>
    <row r="28" s="19" customFormat="1" ht="16.5" customHeight="1">
      <c r="B28" s="20"/>
    </row>
    <row r="29" spans="1:2" s="22" customFormat="1" ht="16.5" customHeight="1">
      <c r="A29" s="21"/>
      <c r="B29" s="21"/>
    </row>
    <row r="30" ht="12.75" customHeight="1"/>
    <row r="31" ht="12.75" customHeight="1"/>
    <row r="32" ht="12.75" customHeight="1"/>
    <row r="33" ht="12.75" customHeight="1"/>
    <row r="34" ht="15" customHeight="1"/>
    <row r="35" ht="12.75" customHeight="1"/>
    <row r="36" ht="12.75" customHeight="1"/>
    <row r="37" ht="12.75" customHeight="1"/>
    <row r="38" ht="12.75" customHeight="1"/>
    <row r="39" ht="12.75" customHeight="1"/>
    <row r="40" ht="25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15748031496062992" right="0.15748031496062992" top="0.15748031496062992" bottom="0.1968503937007874" header="0.1968503937007874" footer="0.196850393700787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tabSelected="1" zoomScale="95" zoomScaleNormal="95" zoomScaleSheetLayoutView="80" zoomScalePageLayoutView="0" workbookViewId="0" topLeftCell="A7">
      <selection activeCell="B19" sqref="B19"/>
    </sheetView>
  </sheetViews>
  <sheetFormatPr defaultColWidth="9.140625" defaultRowHeight="12.75"/>
  <cols>
    <col min="1" max="1" width="74.00390625" style="23" customWidth="1"/>
    <col min="2" max="2" width="16.00390625" style="24" customWidth="1"/>
    <col min="3" max="16384" width="9.140625" style="15" customWidth="1"/>
  </cols>
  <sheetData>
    <row r="1" spans="1:2" s="2" customFormat="1" ht="18.75" customHeight="1">
      <c r="A1" s="1" t="s">
        <v>0</v>
      </c>
      <c r="B1" s="1"/>
    </row>
    <row r="2" spans="1:2" s="2" customFormat="1" ht="14.25" customHeight="1">
      <c r="A2" s="28" t="s">
        <v>27</v>
      </c>
      <c r="B2" s="28"/>
    </row>
    <row r="3" spans="1:2" s="2" customFormat="1" ht="18.75" customHeight="1">
      <c r="A3" s="3" t="s">
        <v>1</v>
      </c>
      <c r="B3" s="4"/>
    </row>
    <row r="4" spans="1:2" s="6" customFormat="1" ht="69" customHeight="1">
      <c r="A4" s="5" t="s">
        <v>2</v>
      </c>
      <c r="B4" s="25" t="s">
        <v>28</v>
      </c>
    </row>
    <row r="5" spans="1:2" s="9" customFormat="1" ht="37.5" customHeight="1">
      <c r="A5" s="7" t="s">
        <v>3</v>
      </c>
      <c r="B5" s="8">
        <f>B6+B7+B10+B11</f>
        <v>15293447.079999998</v>
      </c>
    </row>
    <row r="6" spans="1:2" s="10" customFormat="1" ht="30.75" customHeight="1">
      <c r="A6" s="26" t="s">
        <v>23</v>
      </c>
      <c r="B6" s="11">
        <v>14698065.93</v>
      </c>
    </row>
    <row r="7" spans="1:2" s="10" customFormat="1" ht="27.75" customHeight="1">
      <c r="A7" s="26" t="s">
        <v>24</v>
      </c>
      <c r="B7" s="11">
        <v>47025.53</v>
      </c>
    </row>
    <row r="8" spans="1:2" s="10" customFormat="1" ht="33.75" customHeight="1">
      <c r="A8" s="26" t="s">
        <v>4</v>
      </c>
      <c r="B8" s="11">
        <v>0</v>
      </c>
    </row>
    <row r="9" spans="1:2" s="10" customFormat="1" ht="29.25" customHeight="1">
      <c r="A9" s="26" t="s">
        <v>26</v>
      </c>
      <c r="B9" s="11">
        <v>0</v>
      </c>
    </row>
    <row r="10" spans="1:2" s="10" customFormat="1" ht="16.5" customHeight="1">
      <c r="A10" s="26" t="s">
        <v>29</v>
      </c>
      <c r="B10" s="11">
        <v>521000</v>
      </c>
    </row>
    <row r="11" spans="1:2" s="10" customFormat="1" ht="23.25" customHeight="1">
      <c r="A11" s="26" t="s">
        <v>12</v>
      </c>
      <c r="B11" s="11">
        <f>B12+B13+B14</f>
        <v>27355.62</v>
      </c>
    </row>
    <row r="12" spans="1:2" s="10" customFormat="1" ht="15.75" customHeight="1">
      <c r="A12" s="27" t="s">
        <v>13</v>
      </c>
      <c r="B12" s="11">
        <v>27355.62</v>
      </c>
    </row>
    <row r="13" spans="1:2" s="10" customFormat="1" ht="15.75" customHeight="1">
      <c r="A13" s="27" t="s">
        <v>14</v>
      </c>
      <c r="B13" s="11">
        <v>0</v>
      </c>
    </row>
    <row r="14" spans="1:2" s="10" customFormat="1" ht="15.75" customHeight="1">
      <c r="A14" s="27" t="s">
        <v>15</v>
      </c>
      <c r="B14" s="11">
        <v>0</v>
      </c>
    </row>
    <row r="15" spans="1:2" s="14" customFormat="1" ht="40.5" customHeight="1">
      <c r="A15" s="7" t="s">
        <v>16</v>
      </c>
      <c r="B15" s="13">
        <f>B16+B17</f>
        <v>1161000</v>
      </c>
    </row>
    <row r="16" spans="1:2" ht="27" customHeight="1">
      <c r="A16" s="26" t="s">
        <v>17</v>
      </c>
      <c r="B16" s="29">
        <v>798000</v>
      </c>
    </row>
    <row r="17" spans="1:2" ht="24.75" customHeight="1">
      <c r="A17" s="26" t="s">
        <v>30</v>
      </c>
      <c r="B17" s="29">
        <v>363000</v>
      </c>
    </row>
    <row r="18" spans="1:2" ht="29.25" customHeight="1">
      <c r="A18" s="7" t="s">
        <v>21</v>
      </c>
      <c r="B18" s="12">
        <v>4224000</v>
      </c>
    </row>
    <row r="19" spans="1:2" s="18" customFormat="1" ht="15" customHeight="1">
      <c r="A19" s="16"/>
      <c r="B19" s="17"/>
    </row>
    <row r="20" s="19" customFormat="1" ht="16.5" customHeight="1">
      <c r="B20" s="20"/>
    </row>
    <row r="21" spans="1:2" s="22" customFormat="1" ht="16.5" customHeight="1">
      <c r="A21" s="21"/>
      <c r="B21" s="21"/>
    </row>
    <row r="22" ht="12.75" customHeight="1"/>
    <row r="23" ht="12.75" customHeight="1"/>
    <row r="24" ht="12.75" customHeight="1"/>
    <row r="25" s="23" customFormat="1" ht="12.75" customHeight="1">
      <c r="B25" s="24"/>
    </row>
    <row r="26" s="23" customFormat="1" ht="15" customHeight="1">
      <c r="B26" s="24"/>
    </row>
    <row r="27" s="23" customFormat="1" ht="12.75" customHeight="1">
      <c r="B27" s="24"/>
    </row>
    <row r="28" s="23" customFormat="1" ht="12.75" customHeight="1">
      <c r="B28" s="24"/>
    </row>
    <row r="29" s="23" customFormat="1" ht="12.75" customHeight="1">
      <c r="B29" s="24"/>
    </row>
    <row r="30" s="23" customFormat="1" ht="12.75" customHeight="1">
      <c r="B30" s="24"/>
    </row>
    <row r="31" s="23" customFormat="1" ht="12.75" customHeight="1">
      <c r="B31" s="24"/>
    </row>
    <row r="32" s="23" customFormat="1" ht="25.5" customHeight="1">
      <c r="B32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15748031496062992" right="0.15748031496062992" top="0.15748031496062992" bottom="0.1968503937007874" header="0.1968503937007874" footer="0.196850393700787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BunusiuC</dc:creator>
  <cp:keywords/>
  <dc:description/>
  <cp:lastModifiedBy>BunusiuC</cp:lastModifiedBy>
  <dcterms:created xsi:type="dcterms:W3CDTF">2014-09-10T07:26:06Z</dcterms:created>
  <dcterms:modified xsi:type="dcterms:W3CDTF">2014-09-10T08:08:35Z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